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01\aas$\tcn\GARE\GARE_2023-SVT\GASOLIO\Documenti.pubblicati\"/>
    </mc:Choice>
  </mc:AlternateContent>
  <xr:revisionPtr revIDLastSave="0" documentId="13_ncr:1_{059400C9-0C86-42E9-8FFD-CD81530F52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uloofferta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9" l="1"/>
  <c r="G25" i="9"/>
  <c r="G26" i="9"/>
  <c r="G27" i="9"/>
  <c r="G28" i="9"/>
  <c r="G29" i="9"/>
  <c r="G23" i="9"/>
  <c r="G30" i="9" l="1"/>
  <c r="G32" i="9" s="1"/>
</calcChain>
</file>

<file path=xl/sharedStrings.xml><?xml version="1.0" encoding="utf-8"?>
<sst xmlns="http://schemas.openxmlformats.org/spreadsheetml/2006/main" count="50" uniqueCount="49">
  <si>
    <t>Descrizione</t>
  </si>
  <si>
    <t>Allegato 2</t>
  </si>
  <si>
    <t>"OFFERTA ECONOMICA"</t>
  </si>
  <si>
    <t>Spett.le</t>
  </si>
  <si>
    <t>N.B.</t>
  </si>
  <si>
    <t>S.V.T. S.r.l.</t>
  </si>
  <si>
    <t>Le altre celle sono preimpostate con le formule</t>
  </si>
  <si>
    <t>Viale Milano, 78</t>
  </si>
  <si>
    <t>36100  Vicenza</t>
  </si>
  <si>
    <t>La ditta</t>
  </si>
  <si>
    <t>domiciliata in</t>
  </si>
  <si>
    <t>codice fiscale</t>
  </si>
  <si>
    <t>p. IVA</t>
  </si>
  <si>
    <t>nella persona di (nome e cognome)</t>
  </si>
  <si>
    <t>nella sua qualità di</t>
  </si>
  <si>
    <t>in relazione alla gara per l'appalto in oggetto ed a quanto indicato nei documenti di gara e nel Capitoltato Speciale d'Appalto</t>
  </si>
  <si>
    <t>OFFRE</t>
  </si>
  <si>
    <t xml:space="preserve"> </t>
  </si>
  <si>
    <t>ONERI DI SICUREZZA DA INTERFERENZA non soggetti a ribasso calcolati dalla Stazione Appaltante</t>
  </si>
  <si>
    <t>Firma digitale del legale rappresentante</t>
  </si>
  <si>
    <t>Fascia di volume ordinabile</t>
  </si>
  <si>
    <t>A                            Sovrapprezzo €/Litro  a base d'asta              (iva esclusa)</t>
  </si>
  <si>
    <r>
      <t>B</t>
    </r>
    <r>
      <rPr>
        <sz val="10"/>
        <rFont val="Arial"/>
        <family val="2"/>
      </rPr>
      <t xml:space="preserve">
 </t>
    </r>
    <r>
      <rPr>
        <b/>
        <sz val="10"/>
        <rFont val="Arial"/>
        <family val="2"/>
      </rPr>
      <t xml:space="preserve">QUANTITA'
</t>
    </r>
    <r>
      <rPr>
        <sz val="10"/>
        <rFont val="Arial"/>
        <family val="2"/>
      </rPr>
      <t>(in litri annui)</t>
    </r>
  </si>
  <si>
    <r>
      <t xml:space="preserve">D
Totale 
</t>
    </r>
    <r>
      <rPr>
        <sz val="10"/>
        <rFont val="Arial"/>
        <family val="2"/>
      </rPr>
      <t>(D = B x C)</t>
    </r>
  </si>
  <si>
    <r>
      <t xml:space="preserve">Per il </t>
    </r>
    <r>
      <rPr>
        <b/>
        <sz val="10"/>
        <rFont val="Arial"/>
        <family val="2"/>
      </rPr>
      <t>gasolio da autotrazione</t>
    </r>
    <r>
      <rPr>
        <sz val="10"/>
        <rFont val="Arial"/>
        <family val="2"/>
      </rPr>
      <t xml:space="preserve"> BTZ 0,001% il sovrapprezzo rispetto alla quotazione  settimanale "max" espressa in €/klitro per area NORD  del prodotto petrolifero "Gasolio Auto" del listino "Mercato interno extra-rete" in conformità alla formula riportata all’art. 12 del Capitolato Speciale d'Appalto €/litro IVA esclusa </t>
    </r>
  </si>
  <si>
    <t>1.000-5.000 litri</t>
  </si>
  <si>
    <t>5.001 -10.000 litri</t>
  </si>
  <si>
    <t>10.001-20.000 litri</t>
  </si>
  <si>
    <t>20.001-30.000 litri</t>
  </si>
  <si>
    <t xml:space="preserve">oltre 30.000 litri </t>
  </si>
  <si>
    <r>
      <t xml:space="preserve">Per il </t>
    </r>
    <r>
      <rPr>
        <b/>
        <sz val="10"/>
        <rFont val="Arial"/>
        <family val="2"/>
      </rPr>
      <t>gasolio artico</t>
    </r>
    <r>
      <rPr>
        <sz val="10"/>
        <rFont val="Arial"/>
        <family val="2"/>
      </rPr>
      <t xml:space="preserve"> il sovrapprezzo rispetto alla quotazione del gasolio BTZ 0,001% €/litro IVA esclusa</t>
    </r>
  </si>
  <si>
    <t>qualsiasi</t>
  </si>
  <si>
    <r>
      <rPr>
        <b/>
        <sz val="10"/>
        <rFont val="Arial"/>
        <family val="2"/>
      </rPr>
      <t xml:space="preserve">Per il gasolio da riscaldamento tipo 0,1% zolfo </t>
    </r>
    <r>
      <rPr>
        <sz val="10"/>
        <rFont val="Arial"/>
        <family val="2"/>
      </rPr>
      <t xml:space="preserve">il sovrapprezzo  rispetto alla quotazione  settimanale "max" espressa in €/klitro per area NORD  del prodotto petrolifero "Gasolio Riscaldamento" del listino "Mercato interno extra-rete" in conformità alla formula riportata all’art. 12 del Capitolato Speciale d’Appalto €/litro IVA esclusa </t>
    </r>
  </si>
  <si>
    <t>A</t>
  </si>
  <si>
    <t>B</t>
  </si>
  <si>
    <t>C</t>
  </si>
  <si>
    <t>D</t>
  </si>
  <si>
    <t>E</t>
  </si>
  <si>
    <t>F</t>
  </si>
  <si>
    <t>C
sovrapprezzo unitario offerto €/litro  (iva esclusa)</t>
  </si>
  <si>
    <t>VALORE COMPLESSIVO DELL'OFFERTA al lordo degli oo.ss. da interferenza (F = D + E)</t>
  </si>
  <si>
    <t>Le celle da compilare da parte del concorrente sono quelle di colore rosa</t>
  </si>
  <si>
    <t xml:space="preserve">Oggetto:  Settori Speciali. Gara europea - Procedura aperta. Fornitura di gasolio per autotrazione e da riscaldamento per la durata di 24 mesi  </t>
  </si>
  <si>
    <t xml:space="preserve">Data : </t>
  </si>
  <si>
    <t>In caso di R.T.I. /consorzio ordinario/GEIE/ rete non ancora costituito firma digitale del legale rappresentante di tutti i componenti</t>
  </si>
  <si>
    <t xml:space="preserve">(vedasi art. 13.1 del disciplinare di gara) </t>
  </si>
  <si>
    <t>SOVRAPREZZO COMPLESSIVO annuo  OFFERTO  al netto degli oo.ss. da interferenza          
 (in ribasso rispetto al sovraprezzo a base di gara di € 108.953,25)</t>
  </si>
  <si>
    <t>CIG 99267461F2</t>
  </si>
  <si>
    <t>con possibilità di rinnovo fino ad un massimo di ulteriori 24 mesi. Bando di gara 2023-U-06482 del 27/06/2023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</si>
</sst>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"/>
    <numFmt numFmtId="165" formatCode="#,##0.00000"/>
    <numFmt numFmtId="166" formatCode="&quot;€&quot;\ #,##0.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49" fontId="10" fillId="3" borderId="7" xfId="0" applyNumberFormat="1" applyFont="1" applyFill="1" applyBorder="1" applyAlignment="1" applyProtection="1">
      <alignment vertical="top"/>
      <protection locked="0"/>
    </xf>
    <xf numFmtId="49" fontId="10" fillId="3" borderId="3" xfId="0" applyNumberFormat="1" applyFont="1" applyFill="1" applyBorder="1" applyAlignment="1" applyProtection="1">
      <alignment vertical="top"/>
      <protection locked="0"/>
    </xf>
    <xf numFmtId="49" fontId="10" fillId="3" borderId="5" xfId="0" applyNumberFormat="1" applyFont="1" applyFill="1" applyBorder="1" applyAlignment="1" applyProtection="1">
      <alignment vertical="top"/>
      <protection locked="0"/>
    </xf>
    <xf numFmtId="14" fontId="5" fillId="3" borderId="0" xfId="0" applyNumberFormat="1" applyFont="1" applyFill="1" applyProtection="1"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49" fontId="10" fillId="3" borderId="7" xfId="0" applyNumberFormat="1" applyFont="1" applyFill="1" applyBorder="1" applyAlignment="1" applyProtection="1">
      <alignment horizontal="center" vertical="top"/>
      <protection locked="0"/>
    </xf>
    <xf numFmtId="49" fontId="10" fillId="3" borderId="3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0" fontId="0" fillId="0" borderId="0" xfId="0" applyProtection="1"/>
    <xf numFmtId="0" fontId="5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5" fillId="4" borderId="0" xfId="0" applyFont="1" applyFill="1" applyProtection="1"/>
    <xf numFmtId="0" fontId="5" fillId="3" borderId="0" xfId="0" applyFont="1" applyFill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4" fillId="4" borderId="0" xfId="0" applyFont="1" applyFill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Protection="1"/>
    <xf numFmtId="0" fontId="9" fillId="0" borderId="0" xfId="0" applyFont="1" applyProtection="1"/>
    <xf numFmtId="0" fontId="10" fillId="0" borderId="0" xfId="0" applyFont="1" applyProtection="1"/>
    <xf numFmtId="49" fontId="10" fillId="0" borderId="2" xfId="0" applyNumberFormat="1" applyFont="1" applyBorder="1" applyAlignment="1" applyProtection="1">
      <alignment vertical="top"/>
    </xf>
    <xf numFmtId="49" fontId="10" fillId="0" borderId="0" xfId="0" applyNumberFormat="1" applyFont="1" applyAlignment="1" applyProtection="1">
      <alignment vertical="top"/>
    </xf>
    <xf numFmtId="49" fontId="10" fillId="0" borderId="9" xfId="0" applyNumberFormat="1" applyFont="1" applyBorder="1" applyAlignment="1" applyProtection="1">
      <alignment vertical="top"/>
    </xf>
    <xf numFmtId="49" fontId="10" fillId="0" borderId="2" xfId="0" applyNumberFormat="1" applyFont="1" applyBorder="1" applyAlignment="1" applyProtection="1">
      <alignment horizontal="center" vertical="center"/>
    </xf>
    <xf numFmtId="49" fontId="10" fillId="0" borderId="2" xfId="0" applyNumberFormat="1" applyFont="1" applyBorder="1" applyAlignment="1" applyProtection="1">
      <alignment vertical="top" wrapText="1"/>
    </xf>
    <xf numFmtId="49" fontId="10" fillId="0" borderId="6" xfId="0" applyNumberFormat="1" applyFont="1" applyBorder="1" applyAlignment="1" applyProtection="1">
      <alignment vertical="top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9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4" fillId="6" borderId="1" xfId="0" applyFont="1" applyFill="1" applyBorder="1" applyAlignment="1" applyProtection="1">
      <alignment vertical="center"/>
    </xf>
    <xf numFmtId="0" fontId="4" fillId="6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7" borderId="3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/>
    </xf>
    <xf numFmtId="164" fontId="11" fillId="2" borderId="4" xfId="0" applyNumberFormat="1" applyFont="1" applyFill="1" applyBorder="1" applyAlignment="1" applyProtection="1">
      <alignment vertical="center" wrapText="1"/>
    </xf>
    <xf numFmtId="4" fontId="12" fillId="0" borderId="1" xfId="0" applyNumberFormat="1" applyFont="1" applyBorder="1" applyAlignment="1" applyProtection="1">
      <alignment vertical="center"/>
    </xf>
    <xf numFmtId="165" fontId="11" fillId="0" borderId="1" xfId="0" applyNumberFormat="1" applyFont="1" applyBorder="1" applyAlignment="1" applyProtection="1">
      <alignment horizontal="right" vertical="center" wrapText="1"/>
    </xf>
    <xf numFmtId="0" fontId="0" fillId="0" borderId="8" xfId="0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/>
    </xf>
    <xf numFmtId="4" fontId="0" fillId="0" borderId="0" xfId="0" applyNumberFormat="1" applyProtection="1"/>
    <xf numFmtId="0" fontId="0" fillId="0" borderId="5" xfId="0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164" fontId="11" fillId="2" borderId="1" xfId="0" applyNumberFormat="1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center" vertical="center" wrapText="1"/>
    </xf>
    <xf numFmtId="4" fontId="12" fillId="0" borderId="1" xfId="1" applyNumberFormat="1" applyFont="1" applyFill="1" applyBorder="1" applyAlignment="1" applyProtection="1">
      <alignment vertical="center" wrapText="1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7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165" fontId="11" fillId="5" borderId="1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0" fillId="0" borderId="7" xfId="0" applyBorder="1" applyProtection="1"/>
    <xf numFmtId="0" fontId="0" fillId="0" borderId="3" xfId="0" applyBorder="1" applyProtection="1"/>
    <xf numFmtId="166" fontId="14" fillId="0" borderId="1" xfId="0" applyNumberFormat="1" applyFont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0" fillId="4" borderId="7" xfId="0" applyFill="1" applyBorder="1" applyProtection="1"/>
    <xf numFmtId="0" fontId="0" fillId="4" borderId="3" xfId="0" applyFill="1" applyBorder="1" applyProtection="1"/>
    <xf numFmtId="166" fontId="14" fillId="4" borderId="1" xfId="0" applyNumberFormat="1" applyFont="1" applyFill="1" applyBorder="1" applyProtection="1"/>
    <xf numFmtId="0" fontId="0" fillId="0" borderId="0" xfId="0" applyAlignment="1" applyProtection="1">
      <alignment horizontal="right"/>
    </xf>
    <xf numFmtId="0" fontId="15" fillId="0" borderId="0" xfId="0" applyFont="1" applyProtection="1"/>
    <xf numFmtId="0" fontId="16" fillId="0" borderId="0" xfId="0" applyFont="1" applyProtection="1"/>
    <xf numFmtId="49" fontId="10" fillId="3" borderId="2" xfId="0" applyNumberFormat="1" applyFont="1" applyFill="1" applyBorder="1" applyAlignment="1" applyProtection="1">
      <alignment vertical="top"/>
      <protection locked="0"/>
    </xf>
    <xf numFmtId="49" fontId="10" fillId="3" borderId="1" xfId="0" applyNumberFormat="1" applyFont="1" applyFill="1" applyBorder="1" applyAlignment="1" applyProtection="1">
      <alignment vertical="top"/>
      <protection locked="0"/>
    </xf>
    <xf numFmtId="165" fontId="11" fillId="3" borderId="1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workbookViewId="0">
      <selection activeCell="F23" sqref="F23"/>
    </sheetView>
  </sheetViews>
  <sheetFormatPr defaultRowHeight="15" x14ac:dyDescent="0.25"/>
  <cols>
    <col min="1" max="1" width="3.7109375" style="11" customWidth="1"/>
    <col min="2" max="2" width="38" style="11" customWidth="1"/>
    <col min="3" max="3" width="24.28515625" style="11" customWidth="1"/>
    <col min="4" max="4" width="20.5703125" style="11" customWidth="1"/>
    <col min="5" max="5" width="21.42578125" style="11" customWidth="1"/>
    <col min="6" max="6" width="18.85546875" style="11" customWidth="1"/>
    <col min="7" max="7" width="22.85546875" style="11" customWidth="1"/>
    <col min="8" max="8" width="16.28515625" style="11" customWidth="1"/>
    <col min="9" max="16384" width="9.140625" style="11"/>
  </cols>
  <sheetData>
    <row r="1" spans="1:7" x14ac:dyDescent="0.25">
      <c r="A1" s="9" t="s">
        <v>1</v>
      </c>
      <c r="B1" s="9"/>
      <c r="C1" s="10"/>
      <c r="D1" s="9" t="s">
        <v>2</v>
      </c>
      <c r="E1" s="10"/>
      <c r="G1" s="12"/>
    </row>
    <row r="2" spans="1:7" x14ac:dyDescent="0.25">
      <c r="A2" s="13"/>
      <c r="B2" s="13"/>
      <c r="C2" s="14"/>
      <c r="D2" s="13"/>
      <c r="E2" s="14"/>
      <c r="F2" s="15"/>
      <c r="G2" s="16" t="s">
        <v>3</v>
      </c>
    </row>
    <row r="3" spans="1:7" x14ac:dyDescent="0.25">
      <c r="A3" s="17" t="s">
        <v>4</v>
      </c>
      <c r="B3" s="17"/>
      <c r="C3" s="14" t="s">
        <v>41</v>
      </c>
      <c r="D3" s="13"/>
      <c r="E3" s="18"/>
      <c r="F3" s="19"/>
      <c r="G3" s="16" t="s">
        <v>5</v>
      </c>
    </row>
    <row r="4" spans="1:7" x14ac:dyDescent="0.25">
      <c r="A4" s="13"/>
      <c r="B4" s="13"/>
      <c r="C4" s="14" t="s">
        <v>6</v>
      </c>
      <c r="D4" s="13"/>
      <c r="E4" s="14"/>
      <c r="F4" s="15"/>
      <c r="G4" s="16" t="s">
        <v>7</v>
      </c>
    </row>
    <row r="5" spans="1:7" x14ac:dyDescent="0.25">
      <c r="A5" s="13"/>
      <c r="B5" s="13"/>
      <c r="C5" s="14"/>
      <c r="D5" s="13"/>
      <c r="E5" s="14"/>
      <c r="F5" s="15"/>
      <c r="G5" s="16" t="s">
        <v>8</v>
      </c>
    </row>
    <row r="6" spans="1:7" x14ac:dyDescent="0.25">
      <c r="A6" s="20"/>
      <c r="B6" s="20"/>
      <c r="C6" s="15"/>
      <c r="D6" s="13"/>
      <c r="E6" s="14"/>
      <c r="F6" s="15"/>
      <c r="G6" s="21"/>
    </row>
    <row r="7" spans="1:7" x14ac:dyDescent="0.25">
      <c r="A7" s="16" t="s">
        <v>42</v>
      </c>
      <c r="B7" s="16"/>
      <c r="C7" s="15"/>
      <c r="D7" s="20"/>
      <c r="E7" s="20"/>
      <c r="F7" s="20"/>
      <c r="G7" s="15"/>
    </row>
    <row r="8" spans="1:7" x14ac:dyDescent="0.25">
      <c r="A8" s="22" t="s">
        <v>48</v>
      </c>
      <c r="B8" s="22"/>
      <c r="C8" s="22"/>
      <c r="D8" s="22"/>
      <c r="E8" s="22"/>
      <c r="F8" s="22"/>
      <c r="G8" s="15"/>
    </row>
    <row r="9" spans="1:7" x14ac:dyDescent="0.25">
      <c r="A9" s="16" t="s">
        <v>47</v>
      </c>
      <c r="B9" s="16"/>
      <c r="C9" s="15"/>
      <c r="D9" s="16"/>
      <c r="E9" s="16"/>
      <c r="F9" s="16"/>
      <c r="G9" s="15"/>
    </row>
    <row r="10" spans="1:7" x14ac:dyDescent="0.25">
      <c r="A10" s="16"/>
      <c r="B10" s="16"/>
      <c r="C10" s="23"/>
      <c r="D10" s="24"/>
      <c r="E10" s="23"/>
      <c r="F10" s="23"/>
      <c r="G10" s="23"/>
    </row>
    <row r="11" spans="1:7" x14ac:dyDescent="0.25">
      <c r="C11" s="23"/>
      <c r="D11" s="25"/>
      <c r="E11" s="23"/>
      <c r="F11" s="23"/>
      <c r="G11" s="23"/>
    </row>
    <row r="12" spans="1:7" ht="26.25" customHeight="1" x14ac:dyDescent="0.25">
      <c r="A12" s="26"/>
      <c r="B12" s="27" t="s">
        <v>9</v>
      </c>
      <c r="C12" s="76"/>
      <c r="D12" s="1"/>
      <c r="E12" s="1"/>
      <c r="F12" s="2"/>
      <c r="G12" s="28"/>
    </row>
    <row r="13" spans="1:7" ht="24.75" customHeight="1" x14ac:dyDescent="0.25">
      <c r="A13" s="26"/>
      <c r="B13" s="29" t="s">
        <v>10</v>
      </c>
      <c r="C13" s="76"/>
      <c r="D13" s="1"/>
      <c r="E13" s="1"/>
      <c r="F13" s="2"/>
      <c r="G13" s="28"/>
    </row>
    <row r="14" spans="1:7" ht="24.75" customHeight="1" x14ac:dyDescent="0.25">
      <c r="A14" s="26"/>
      <c r="B14" s="27" t="s">
        <v>11</v>
      </c>
      <c r="C14" s="77"/>
      <c r="D14" s="30" t="s">
        <v>12</v>
      </c>
      <c r="E14" s="7"/>
      <c r="F14" s="8"/>
      <c r="G14" s="28"/>
    </row>
    <row r="15" spans="1:7" ht="35.25" customHeight="1" x14ac:dyDescent="0.25">
      <c r="A15" s="26"/>
      <c r="B15" s="31" t="s">
        <v>13</v>
      </c>
      <c r="C15" s="3"/>
      <c r="D15" s="32" t="s">
        <v>14</v>
      </c>
      <c r="E15" s="5"/>
      <c r="F15" s="6"/>
      <c r="G15" s="28"/>
    </row>
    <row r="16" spans="1:7" x14ac:dyDescent="0.25">
      <c r="A16" s="33"/>
      <c r="B16" s="33"/>
      <c r="C16" s="34"/>
      <c r="D16" s="34"/>
      <c r="E16" s="34"/>
      <c r="F16" s="34"/>
      <c r="G16" s="34"/>
    </row>
    <row r="17" spans="1:8" x14ac:dyDescent="0.25">
      <c r="A17" s="20" t="s">
        <v>15</v>
      </c>
      <c r="B17" s="20"/>
      <c r="C17" s="15"/>
      <c r="D17" s="15"/>
      <c r="E17" s="15"/>
      <c r="F17" s="15"/>
      <c r="G17" s="15"/>
    </row>
    <row r="18" spans="1:8" x14ac:dyDescent="0.25">
      <c r="A18" s="35"/>
      <c r="B18" s="35"/>
      <c r="C18" s="24"/>
      <c r="D18" s="24"/>
      <c r="E18" s="24"/>
      <c r="F18" s="24"/>
      <c r="G18" s="24"/>
    </row>
    <row r="19" spans="1:8" x14ac:dyDescent="0.25">
      <c r="A19" s="35"/>
      <c r="B19" s="35"/>
      <c r="C19" s="36"/>
      <c r="D19" s="36" t="s">
        <v>16</v>
      </c>
      <c r="E19" s="36"/>
      <c r="F19" s="36"/>
      <c r="G19" s="36"/>
    </row>
    <row r="20" spans="1:8" x14ac:dyDescent="0.25">
      <c r="A20" s="37"/>
      <c r="B20" s="37"/>
      <c r="C20" s="38"/>
      <c r="D20" s="38"/>
      <c r="E20" s="38"/>
      <c r="F20" s="38"/>
      <c r="G20" s="38"/>
    </row>
    <row r="22" spans="1:8" ht="51.75" x14ac:dyDescent="0.25">
      <c r="B22" s="39" t="s">
        <v>0</v>
      </c>
      <c r="C22" s="40" t="s">
        <v>20</v>
      </c>
      <c r="D22" s="41" t="s">
        <v>21</v>
      </c>
      <c r="E22" s="42" t="s">
        <v>22</v>
      </c>
      <c r="F22" s="43" t="s">
        <v>39</v>
      </c>
      <c r="G22" s="43" t="s">
        <v>23</v>
      </c>
    </row>
    <row r="23" spans="1:8" ht="69.95" customHeight="1" x14ac:dyDescent="0.25">
      <c r="A23" s="44" t="s">
        <v>33</v>
      </c>
      <c r="B23" s="45" t="s">
        <v>24</v>
      </c>
      <c r="C23" s="46" t="s">
        <v>25</v>
      </c>
      <c r="D23" s="47">
        <v>3.7870000000000001E-2</v>
      </c>
      <c r="E23" s="48">
        <v>50000</v>
      </c>
      <c r="F23" s="78"/>
      <c r="G23" s="49">
        <f>E23*F23</f>
        <v>0</v>
      </c>
    </row>
    <row r="24" spans="1:8" ht="69.95" customHeight="1" x14ac:dyDescent="0.25">
      <c r="A24" s="50"/>
      <c r="B24" s="51"/>
      <c r="C24" s="46" t="s">
        <v>26</v>
      </c>
      <c r="D24" s="47">
        <v>3.2969999999999999E-2</v>
      </c>
      <c r="E24" s="48">
        <v>650000</v>
      </c>
      <c r="F24" s="78"/>
      <c r="G24" s="49">
        <f t="shared" ref="G24:G29" si="0">E24*F24</f>
        <v>0</v>
      </c>
    </row>
    <row r="25" spans="1:8" ht="69.95" customHeight="1" x14ac:dyDescent="0.25">
      <c r="A25" s="50"/>
      <c r="B25" s="51"/>
      <c r="C25" s="52" t="s">
        <v>27</v>
      </c>
      <c r="D25" s="47">
        <v>2.7869999999999999E-2</v>
      </c>
      <c r="E25" s="48">
        <v>500000</v>
      </c>
      <c r="F25" s="78"/>
      <c r="G25" s="49">
        <f t="shared" si="0"/>
        <v>0</v>
      </c>
      <c r="H25" s="53"/>
    </row>
    <row r="26" spans="1:8" ht="69.95" customHeight="1" x14ac:dyDescent="0.25">
      <c r="A26" s="50"/>
      <c r="B26" s="51"/>
      <c r="C26" s="52" t="s">
        <v>28</v>
      </c>
      <c r="D26" s="47">
        <v>2.2870000000000001E-2</v>
      </c>
      <c r="E26" s="48">
        <v>350000</v>
      </c>
      <c r="F26" s="78"/>
      <c r="G26" s="49">
        <f t="shared" si="0"/>
        <v>0</v>
      </c>
    </row>
    <row r="27" spans="1:8" ht="69.95" customHeight="1" x14ac:dyDescent="0.25">
      <c r="A27" s="54"/>
      <c r="B27" s="55"/>
      <c r="C27" s="52" t="s">
        <v>29</v>
      </c>
      <c r="D27" s="56">
        <v>2.2859999999999998E-2</v>
      </c>
      <c r="E27" s="48">
        <v>1750000</v>
      </c>
      <c r="F27" s="78"/>
      <c r="G27" s="49">
        <f t="shared" si="0"/>
        <v>0</v>
      </c>
    </row>
    <row r="28" spans="1:8" ht="69.95" customHeight="1" x14ac:dyDescent="0.25">
      <c r="A28" s="57" t="s">
        <v>34</v>
      </c>
      <c r="B28" s="58" t="s">
        <v>30</v>
      </c>
      <c r="C28" s="59" t="s">
        <v>31</v>
      </c>
      <c r="D28" s="56">
        <v>1.4999999999999999E-2</v>
      </c>
      <c r="E28" s="60">
        <v>1500000</v>
      </c>
      <c r="F28" s="78"/>
      <c r="G28" s="49">
        <f t="shared" si="0"/>
        <v>0</v>
      </c>
    </row>
    <row r="29" spans="1:8" ht="120" customHeight="1" x14ac:dyDescent="0.25">
      <c r="A29" s="57" t="s">
        <v>35</v>
      </c>
      <c r="B29" s="58" t="s">
        <v>32</v>
      </c>
      <c r="C29" s="59" t="s">
        <v>31</v>
      </c>
      <c r="D29" s="56">
        <v>3.3849999999999998E-2</v>
      </c>
      <c r="E29" s="60">
        <v>35000</v>
      </c>
      <c r="F29" s="78"/>
      <c r="G29" s="49">
        <f t="shared" si="0"/>
        <v>0</v>
      </c>
    </row>
    <row r="30" spans="1:8" ht="39.950000000000003" customHeight="1" x14ac:dyDescent="0.25">
      <c r="A30" s="57" t="s">
        <v>36</v>
      </c>
      <c r="B30" s="61" t="s">
        <v>46</v>
      </c>
      <c r="C30" s="62"/>
      <c r="D30" s="62"/>
      <c r="E30" s="62"/>
      <c r="F30" s="63"/>
      <c r="G30" s="64">
        <f>SUM(G23:G29)</f>
        <v>0</v>
      </c>
    </row>
    <row r="31" spans="1:8" ht="39.950000000000003" customHeight="1" x14ac:dyDescent="0.25">
      <c r="A31" s="57" t="s">
        <v>37</v>
      </c>
      <c r="B31" s="65" t="s">
        <v>18</v>
      </c>
      <c r="C31" s="66"/>
      <c r="D31" s="66"/>
      <c r="E31" s="66"/>
      <c r="F31" s="67"/>
      <c r="G31" s="68">
        <v>100</v>
      </c>
    </row>
    <row r="32" spans="1:8" ht="39.950000000000003" customHeight="1" x14ac:dyDescent="0.25">
      <c r="A32" s="57" t="s">
        <v>38</v>
      </c>
      <c r="B32" s="69" t="s">
        <v>40</v>
      </c>
      <c r="C32" s="70"/>
      <c r="D32" s="70"/>
      <c r="E32" s="70"/>
      <c r="F32" s="71"/>
      <c r="G32" s="72">
        <f>G30+G31</f>
        <v>100</v>
      </c>
    </row>
    <row r="35" spans="2:10" x14ac:dyDescent="0.25">
      <c r="B35" s="73" t="s">
        <v>43</v>
      </c>
      <c r="C35" s="4"/>
      <c r="D35" s="11" t="s">
        <v>17</v>
      </c>
    </row>
    <row r="36" spans="2:10" x14ac:dyDescent="0.25">
      <c r="D36" s="38"/>
      <c r="E36" s="38" t="s">
        <v>19</v>
      </c>
      <c r="F36" s="74"/>
      <c r="G36" s="74"/>
    </row>
    <row r="38" spans="2:10" x14ac:dyDescent="0.25">
      <c r="B38" s="38"/>
      <c r="C38" s="75" t="s">
        <v>44</v>
      </c>
      <c r="D38" s="75"/>
      <c r="E38" s="34"/>
      <c r="F38" s="34"/>
      <c r="G38" s="75"/>
      <c r="H38" s="74"/>
      <c r="I38" s="74"/>
      <c r="J38" s="74"/>
    </row>
    <row r="39" spans="2:10" x14ac:dyDescent="0.25">
      <c r="C39" s="75" t="s">
        <v>45</v>
      </c>
      <c r="D39" s="75"/>
      <c r="E39" s="75"/>
      <c r="F39" s="75"/>
      <c r="G39" s="75"/>
      <c r="H39" s="74"/>
      <c r="I39" s="74"/>
      <c r="J39" s="74"/>
    </row>
  </sheetData>
  <sheetProtection algorithmName="SHA-512" hashValue="lPJUvBthHjj7vDJ2PDC7e+AZIl+XrZZBjIe74JiWBeQo9Y8akwGIA76qlcE9lCAXOuIIDakhTvrvHr4eUhR7mQ==" saltValue="yqHvxDiEQJeSsoTVPmPH/w==" spinCount="100000" sheet="1" objects="1" scenarios="1"/>
  <mergeCells count="5">
    <mergeCell ref="E15:F15"/>
    <mergeCell ref="E14:F14"/>
    <mergeCell ref="B23:B27"/>
    <mergeCell ref="A23:A27"/>
    <mergeCell ref="B30:F30"/>
  </mergeCell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Moduloofferta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Zambon Franco</dc:creator>
  <cp:lastModifiedBy>Celani Simona</cp:lastModifiedBy>
  <cp:lastPrinted>2023-06-28T07:29:34Z</cp:lastPrinted>
  <dcterms:created xsi:type="dcterms:W3CDTF">2018-05-30T13:42:46Z</dcterms:created>
  <dcterms:modified xsi:type="dcterms:W3CDTF">2023-06-28T07:30:07Z</dcterms:modified>
</cp:coreProperties>
</file>