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rv-file01\aas$\tcn\GARE\GARE_2022-SVT\Autobus_autosnodati.Classe.II.metano\documenti pubblicati\"/>
    </mc:Choice>
  </mc:AlternateContent>
  <xr:revisionPtr revIDLastSave="0" documentId="13_ncr:1_{55C2B9D8-FBE6-4BCF-ABC2-7E62A283FB66}" xr6:coauthVersionLast="47" xr6:coauthVersionMax="47" xr10:uidLastSave="{00000000-0000-0000-0000-000000000000}"/>
  <bookViews>
    <workbookView xWindow="-28920" yWindow="-120" windowWidth="29040" windowHeight="15840" xr2:uid="{00000000-000D-0000-FFFF-FFFF00000000}"/>
  </bookViews>
  <sheets>
    <sheet name="lotto 1 "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9" l="1"/>
  <c r="G33" i="9"/>
  <c r="G35" i="9" s="1"/>
  <c r="G22" i="9" s="1"/>
  <c r="G41" i="9" l="1"/>
  <c r="G23" i="9" s="1"/>
  <c r="G24" i="9" l="1"/>
  <c r="G26" i="9" l="1"/>
</calcChain>
</file>

<file path=xl/sharedStrings.xml><?xml version="1.0" encoding="utf-8"?>
<sst xmlns="http://schemas.openxmlformats.org/spreadsheetml/2006/main" count="51" uniqueCount="51">
  <si>
    <t>Spett.le 
S.V.T. Srl Società Vicentina Trasporti 
viale Milano, 78 
36100 VICENZA</t>
  </si>
  <si>
    <t>Le altre celle sono preimpostate con le formule</t>
  </si>
  <si>
    <t>OFFERTA ECONOMICA</t>
  </si>
  <si>
    <t>La ditta</t>
  </si>
  <si>
    <t>domiciliata in</t>
  </si>
  <si>
    <t>rappresentata da</t>
  </si>
  <si>
    <t>con riferimento alla procedura di gara in oggetto</t>
  </si>
  <si>
    <t>Unità misura</t>
  </si>
  <si>
    <t xml:space="preserve">Nr. </t>
  </si>
  <si>
    <t>Descrizione</t>
  </si>
  <si>
    <t>(C) Importo  km.  offerto in € (Iva esclusa)</t>
  </si>
  <si>
    <t xml:space="preserve"> (A) Nr. bus </t>
  </si>
  <si>
    <t xml:space="preserve">presa completa visione degli atti relativi alla procedura in oggetto, delle condizioni generali e delle specifiche tecniche </t>
  </si>
  <si>
    <t>OFFRE</t>
  </si>
  <si>
    <t>€</t>
  </si>
  <si>
    <t xml:space="preserve">1) FORNITURA </t>
  </si>
  <si>
    <t xml:space="preserve"> in cifre €</t>
  </si>
  <si>
    <t>IMPORTO COMPLESSIVO OFFERTO</t>
  </si>
  <si>
    <t>Importo complessivo 1) FORNITURA</t>
  </si>
  <si>
    <t>derivante dalla somma dei prodotti dei seguenti prezzi unitari offerti per i quantitativi di seguito indicati:</t>
  </si>
  <si>
    <r>
      <t xml:space="preserve">4) ONERI DI SICUREZZA DA INTERFERENZA  non soggetti a ribasso </t>
    </r>
    <r>
      <rPr>
        <b/>
        <sz val="9"/>
        <color theme="1"/>
        <rFont val="Calibri"/>
        <family val="2"/>
        <scheme val="minor"/>
      </rPr>
      <t>calcolati dalla Stazione Appaltante</t>
    </r>
  </si>
  <si>
    <t>5) OFFERTA ECONOMICA COMPLESSIVA AL LORDO DEGLI OO.SS. DA INTERFERENZA  (=3+4)</t>
  </si>
  <si>
    <t xml:space="preserve">A) Quantità </t>
  </si>
  <si>
    <t>B) Prezzo unitario, al netto di IVA</t>
  </si>
  <si>
    <t xml:space="preserve">(AxB)
Importo totale                                   </t>
  </si>
  <si>
    <t xml:space="preserve">(AxBxC)
Importo totale                                   </t>
  </si>
  <si>
    <t>c.f./p.iva</t>
  </si>
  <si>
    <t>in qualità di</t>
  </si>
  <si>
    <t xml:space="preserve">N.B. :   Le celle da compilare da parte del concorrente sono quelle di colore </t>
  </si>
  <si>
    <t>Data</t>
  </si>
  <si>
    <t xml:space="preserve">CODICE CIG  </t>
  </si>
  <si>
    <t>CODICE CUP</t>
  </si>
  <si>
    <t>1) FORNITURA DI NR. 10 Autobus con alimentazione metano CNG di classe II a pianale ribassato secondo la direttiva 2007/46 CE, 
di lunghezza compresa tra 17.800 mm e 18.750 mm</t>
  </si>
  <si>
    <t>2) MANUTENZIONE FULL SERVICE per 9 anni (km. stimati 50.000/anno/bus) per i nr. 10 autobus di cui sopra</t>
  </si>
  <si>
    <r>
      <t xml:space="preserve">3) VALORE OFFERTA ECONOMICA  (al netto degli OO.SS) </t>
    </r>
    <r>
      <rPr>
        <b/>
        <sz val="10"/>
        <color theme="1"/>
        <rFont val="Calibri"/>
        <family val="2"/>
        <scheme val="minor"/>
      </rPr>
      <t>in ribasso rispetto all'importo di € 5.775.000,00 posto a base di gara</t>
    </r>
    <r>
      <rPr>
        <b/>
        <sz val="11"/>
        <color theme="1"/>
        <rFont val="Calibri"/>
        <family val="2"/>
        <scheme val="minor"/>
      </rPr>
      <t xml:space="preserve"> (=1+2)</t>
    </r>
  </si>
  <si>
    <r>
      <t>Importo a base d’appalto € 5.775.000,00 (oltre ad € 6.000,00 per OO.SS. non soggetti</t>
    </r>
    <r>
      <rPr>
        <b/>
        <sz val="10"/>
        <color theme="1"/>
        <rFont val="Arial"/>
        <family val="2"/>
      </rPr>
      <t xml:space="preserve"> </t>
    </r>
    <r>
      <rPr>
        <sz val="10"/>
        <color theme="1"/>
        <rFont val="Arial"/>
        <family val="2"/>
      </rPr>
      <t>a ribasso) IVA esclusa</t>
    </r>
  </si>
  <si>
    <t xml:space="preserve">Autobus con alimentazione metano CNG di classe II a pianale ribassato </t>
  </si>
  <si>
    <t>(in ribasso rispetto alla base d'appalto per la fornitura  pari a €  4.200.000,00)</t>
  </si>
  <si>
    <t>2) MANUTENZIONE FULL SERVICE per 9 anni (km. stimati 50.000/anno/bus) per per nr. 10 Autobus classe II CNG</t>
  </si>
  <si>
    <t>(con garanzia di base come previsto in Capitolato)</t>
  </si>
  <si>
    <t>Anni di  manutenzione</t>
  </si>
  <si>
    <t xml:space="preserve"> (B)  km. stimati/9 anni/bus</t>
  </si>
  <si>
    <t>(in ribasso rispetto alla base d'appalto  per la manutenzione pari a € 1.575.000,00</t>
  </si>
  <si>
    <t>Importo complessivo  2 -  MANUTENZIONE Full Service</t>
  </si>
  <si>
    <r>
      <t>NOTA BENE</t>
    </r>
    <r>
      <rPr>
        <sz val="7"/>
        <color theme="1"/>
        <rFont val="Helvetica"/>
        <family val="2"/>
      </rPr>
      <t>:</t>
    </r>
  </si>
  <si>
    <r>
      <t xml:space="preserve">L’offerta economica deve essere sottoscritta dal legale rappresentante del concorrente singolo o da altro soggetto avente i medesimi poteri, come risultante dalla documentazione presentata, o dal </t>
    </r>
    <r>
      <rPr>
        <sz val="7"/>
        <color rgb="FF000000"/>
        <rFont val="Arial"/>
        <family val="2"/>
      </rPr>
      <t>legale rappresentante della mandataria n</t>
    </r>
    <r>
      <rPr>
        <sz val="7"/>
        <color theme="1"/>
        <rFont val="Arial"/>
        <family val="2"/>
      </rPr>
      <t>el caso di R.T.I. già costituito, dai legali rappresentanti di tutte le imprese raggruppande in caso di R.T.I. non ancora formalmente costituito. Nel caso di presentazione di offerta da parte di un procuratore, i cui poteri devono essere comprovati dalla relativa procura,</t>
    </r>
    <r>
      <rPr>
        <b/>
        <sz val="7"/>
        <color theme="1"/>
        <rFont val="Arial"/>
        <family val="2"/>
      </rPr>
      <t xml:space="preserve"> </t>
    </r>
    <r>
      <rPr>
        <u/>
        <sz val="7"/>
        <color theme="1"/>
        <rFont val="Arial"/>
        <family val="2"/>
      </rPr>
      <t>deve es</t>
    </r>
    <r>
      <rPr>
        <u/>
        <sz val="7"/>
        <color rgb="FF000000"/>
        <rFont val="Arial"/>
        <family val="2"/>
      </rPr>
      <t>sere allegata fotocopia della procura qualora non allegata fra i documenti di gara</t>
    </r>
  </si>
  <si>
    <t>Modello 2 Modulo Offerta Economica</t>
  </si>
  <si>
    <t>Bando di gara prot.  2022-9324 del 03/10/2022</t>
  </si>
  <si>
    <t>OGGETTO: FORNITURA DI  N. 10 AUTOBUS CON ALIMENTAZIONE METANO CNG, NUOVI DI FABBRICA, DI ULTIMA GENERAZIONE, DI CLASSE II A PIANALE RIBASSATO SECONDO LA DIRETTIVA 2007/46 CE, DI LUNGHEZZA COMPRESA TRA 17.800 mm E 18.750 mm E RELATIVO SERVIZIO DI MANUTENZIONE IN FULL SERVICE</t>
  </si>
  <si>
    <t>F70J22000000006</t>
  </si>
  <si>
    <t>Firma digitale del Legale Rappresentante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</si>
</sst>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4" formatCode="_-&quot;€&quot;\ * #,##0.00_-;\-&quot;€&quot;\ * #,##0.00_-;_-&quot;€&quot;\ * &quot;-&quot;??_-;_-@_-"/>
    <numFmt numFmtId="43" formatCode="_-* #,##0.00_-;\-* #,##0.00_-;_-* &quot;-&quot;??_-;_-@_-"/>
    <numFmt numFmtId="164" formatCode="_-* #,##0_-;\-* #,##0_-;_-* &quot;-&quot;??_-;_-@_-"/>
    <numFmt numFmtId="165" formatCode="#,##0.000"/>
    <numFmt numFmtId="166" formatCode="&quot;€&quot;\ #,##0.00"/>
    <numFmt numFmtId="167" formatCode="_-* #,##0.00\ [$€-410]_-;\-* #,##0.00\ [$€-410]_-;_-* &quot;-&quot;??\ [$€-410]_-;_-@_-"/>
    <numFmt numFmtId="168" formatCode="&quot;€&quot;\ #,##0.00000"/>
    <numFmt numFmtId="169" formatCode="&quot;€&quot;\ #,##0.00000;[Red]\-&quot;€&quot;\ #,##0.00000"/>
    <numFmt numFmtId="170" formatCode="0.00000"/>
  </numFmts>
  <fonts count="4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
      <b/>
      <sz val="9"/>
      <color theme="1"/>
      <name val="Calibri"/>
      <family val="2"/>
      <scheme val="minor"/>
    </font>
    <font>
      <b/>
      <sz val="13"/>
      <color theme="1"/>
      <name val="Calibri"/>
      <family val="2"/>
      <scheme val="minor"/>
    </font>
    <font>
      <sz val="9"/>
      <color theme="1"/>
      <name val="Calibri"/>
      <family val="2"/>
      <scheme val="minor"/>
    </font>
    <font>
      <sz val="11"/>
      <color theme="1"/>
      <name val="Times New Roman"/>
      <family val="1"/>
    </font>
    <font>
      <u/>
      <sz val="11"/>
      <color theme="1"/>
      <name val="Times New Roman"/>
      <family val="1"/>
    </font>
    <font>
      <u/>
      <sz val="9"/>
      <color theme="1"/>
      <name val="Times New Roman"/>
      <family val="1"/>
    </font>
    <font>
      <b/>
      <sz val="10"/>
      <color theme="1"/>
      <name val="Calibri"/>
      <family val="2"/>
      <scheme val="minor"/>
    </font>
    <font>
      <sz val="10"/>
      <color theme="1"/>
      <name val="Calibri"/>
      <family val="2"/>
      <scheme val="minor"/>
    </font>
    <font>
      <sz val="11"/>
      <name val="Arial"/>
      <family val="2"/>
    </font>
    <font>
      <b/>
      <sz val="11"/>
      <color theme="1"/>
      <name val="Arial"/>
      <family val="2"/>
    </font>
    <font>
      <sz val="8"/>
      <color theme="1"/>
      <name val="Calibri"/>
      <family val="2"/>
      <scheme val="minor"/>
    </font>
    <font>
      <sz val="11"/>
      <color theme="1"/>
      <name val="Arial"/>
      <family val="2"/>
    </font>
    <font>
      <sz val="10"/>
      <color theme="1"/>
      <name val="Arial"/>
      <family val="2"/>
    </font>
    <font>
      <b/>
      <sz val="10"/>
      <color theme="1"/>
      <name val="Arial"/>
      <family val="2"/>
    </font>
    <font>
      <sz val="11"/>
      <color rgb="FF000000"/>
      <name val="Calibri"/>
      <family val="2"/>
    </font>
    <font>
      <b/>
      <i/>
      <sz val="10"/>
      <color rgb="FF000000"/>
      <name val="Arial"/>
      <family val="2"/>
    </font>
    <font>
      <sz val="10"/>
      <color rgb="FF000000"/>
      <name val="Arial"/>
      <family val="2"/>
    </font>
    <font>
      <b/>
      <sz val="12"/>
      <color rgb="FF000000"/>
      <name val="Arial"/>
      <family val="2"/>
    </font>
    <font>
      <sz val="11"/>
      <color rgb="FF000000"/>
      <name val="Arial"/>
      <family val="2"/>
    </font>
    <font>
      <b/>
      <sz val="8"/>
      <color rgb="FF000000"/>
      <name val="Arial"/>
      <family val="2"/>
    </font>
    <font>
      <b/>
      <sz val="12"/>
      <color theme="1"/>
      <name val="Calibri"/>
      <family val="2"/>
      <scheme val="minor"/>
    </font>
    <font>
      <sz val="11"/>
      <color rgb="FF000000"/>
      <name val="Calibri"/>
      <family val="2"/>
      <scheme val="minor"/>
    </font>
    <font>
      <b/>
      <sz val="10"/>
      <name val="Arial"/>
      <family val="2"/>
    </font>
    <font>
      <b/>
      <sz val="11.5"/>
      <color theme="1"/>
      <name val="Calibri"/>
      <family val="2"/>
      <scheme val="minor"/>
    </font>
    <font>
      <sz val="11"/>
      <name val="Calibri"/>
      <family val="2"/>
      <scheme val="minor"/>
    </font>
    <font>
      <b/>
      <sz val="11"/>
      <name val="Calibri"/>
      <family val="2"/>
      <scheme val="minor"/>
    </font>
    <font>
      <sz val="11"/>
      <name val="Times New Roman"/>
      <family val="1"/>
    </font>
    <font>
      <b/>
      <sz val="7"/>
      <color theme="1"/>
      <name val="Helvetica-Bold"/>
    </font>
    <font>
      <sz val="7"/>
      <color theme="1"/>
      <name val="Helvetica"/>
      <family val="2"/>
    </font>
    <font>
      <sz val="8"/>
      <name val="Times New Roman"/>
      <family val="1"/>
    </font>
    <font>
      <sz val="7"/>
      <color theme="1"/>
      <name val="Arial"/>
      <family val="2"/>
    </font>
    <font>
      <sz val="7"/>
      <color rgb="FF000000"/>
      <name val="Arial"/>
      <family val="2"/>
    </font>
    <font>
      <b/>
      <sz val="7"/>
      <color theme="1"/>
      <name val="Arial"/>
      <family val="2"/>
    </font>
    <font>
      <u/>
      <sz val="7"/>
      <color theme="1"/>
      <name val="Arial"/>
      <family val="2"/>
    </font>
    <font>
      <u/>
      <sz val="7"/>
      <color rgb="FF000000"/>
      <name val="Arial"/>
      <family val="2"/>
    </font>
    <font>
      <b/>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19" fillId="0" borderId="0"/>
  </cellStyleXfs>
  <cellXfs count="139">
    <xf numFmtId="0" fontId="0" fillId="0" borderId="0" xfId="0"/>
    <xf numFmtId="49" fontId="21" fillId="3" borderId="5" xfId="4" applyNumberFormat="1" applyFont="1" applyFill="1" applyBorder="1" applyAlignment="1" applyProtection="1">
      <alignment vertical="center"/>
      <protection locked="0"/>
    </xf>
    <xf numFmtId="49" fontId="21" fillId="3" borderId="3" xfId="4" applyNumberFormat="1" applyFont="1" applyFill="1" applyBorder="1" applyAlignment="1" applyProtection="1">
      <alignment vertical="center"/>
      <protection locked="0"/>
    </xf>
    <xf numFmtId="49" fontId="21" fillId="3" borderId="9" xfId="4" applyNumberFormat="1" applyFont="1" applyFill="1" applyBorder="1" applyAlignment="1" applyProtection="1">
      <alignment vertical="center"/>
      <protection locked="0"/>
    </xf>
    <xf numFmtId="49" fontId="21" fillId="3" borderId="11" xfId="4" applyNumberFormat="1" applyFont="1" applyFill="1" applyBorder="1" applyAlignment="1" applyProtection="1">
      <alignment vertical="center"/>
      <protection locked="0"/>
    </xf>
    <xf numFmtId="49" fontId="21" fillId="3" borderId="6" xfId="4" applyNumberFormat="1" applyFont="1" applyFill="1" applyBorder="1" applyAlignment="1" applyProtection="1">
      <alignment vertical="center"/>
      <protection locked="0"/>
    </xf>
    <xf numFmtId="164" fontId="0" fillId="0" borderId="6" xfId="1" applyNumberFormat="1" applyFont="1" applyBorder="1" applyAlignment="1" applyProtection="1">
      <alignment vertical="center"/>
    </xf>
    <xf numFmtId="168" fontId="21" fillId="3" borderId="7" xfId="4" applyNumberFormat="1" applyFont="1" applyFill="1" applyBorder="1" applyAlignment="1" applyProtection="1">
      <alignment vertical="center"/>
      <protection locked="0"/>
    </xf>
    <xf numFmtId="170" fontId="21" fillId="3" borderId="3" xfId="4" applyNumberFormat="1" applyFont="1" applyFill="1" applyBorder="1" applyAlignment="1" applyProtection="1">
      <alignment vertical="center"/>
      <protection locked="0"/>
    </xf>
    <xf numFmtId="0" fontId="20" fillId="0" borderId="0" xfId="0" applyFont="1"/>
    <xf numFmtId="0" fontId="21" fillId="0" borderId="0" xfId="0" applyFont="1"/>
    <xf numFmtId="0" fontId="21" fillId="0" borderId="0" xfId="0" applyFont="1" applyAlignment="1">
      <alignment wrapText="1"/>
    </xf>
    <xf numFmtId="0" fontId="16" fillId="0" borderId="0" xfId="0" applyFont="1"/>
    <xf numFmtId="49" fontId="21" fillId="0" borderId="0" xfId="0" applyNumberFormat="1" applyFont="1" applyAlignment="1">
      <alignment vertical="top" wrapText="1"/>
    </xf>
    <xf numFmtId="49" fontId="21" fillId="0" borderId="0" xfId="0" applyNumberFormat="1" applyFont="1" applyAlignment="1">
      <alignment vertical="top"/>
    </xf>
    <xf numFmtId="49" fontId="21" fillId="0" borderId="0" xfId="4" applyNumberFormat="1" applyFont="1" applyAlignment="1">
      <alignment vertical="top" wrapText="1"/>
    </xf>
    <xf numFmtId="0" fontId="17" fillId="0" borderId="0" xfId="4" applyFont="1" applyAlignment="1">
      <alignment vertical="center"/>
    </xf>
    <xf numFmtId="0" fontId="18" fillId="0" borderId="0" xfId="4" applyFont="1" applyAlignment="1">
      <alignment horizontal="left" vertical="center"/>
    </xf>
    <xf numFmtId="0" fontId="18" fillId="0" borderId="0" xfId="4" applyFont="1" applyAlignment="1">
      <alignment horizontal="left" vertical="center" wrapText="1"/>
    </xf>
    <xf numFmtId="49" fontId="21" fillId="3" borderId="0" xfId="4" applyNumberFormat="1" applyFont="1" applyFill="1" applyAlignment="1">
      <alignment horizontal="center" vertical="top"/>
    </xf>
    <xf numFmtId="49" fontId="21" fillId="0" borderId="0" xfId="4" applyNumberFormat="1" applyFont="1" applyAlignment="1">
      <alignment horizontal="center" vertical="top"/>
    </xf>
    <xf numFmtId="0" fontId="17" fillId="0" borderId="0" xfId="4" applyFont="1" applyAlignment="1">
      <alignment horizontal="left"/>
    </xf>
    <xf numFmtId="0" fontId="17" fillId="0" borderId="0" xfId="4" applyFont="1" applyAlignment="1">
      <alignment horizontal="center"/>
    </xf>
    <xf numFmtId="0" fontId="1" fillId="0" borderId="0" xfId="0" applyFont="1"/>
    <xf numFmtId="0" fontId="14" fillId="0" borderId="0" xfId="0" applyFont="1"/>
    <xf numFmtId="0" fontId="18" fillId="0" borderId="0" xfId="4" applyFont="1" applyAlignment="1">
      <alignment horizontal="left"/>
    </xf>
    <xf numFmtId="0" fontId="2" fillId="4" borderId="0" xfId="0" applyFont="1" applyFill="1"/>
    <xf numFmtId="0" fontId="2" fillId="0" borderId="0" xfId="0" applyFont="1"/>
    <xf numFmtId="0" fontId="12" fillId="0" borderId="0" xfId="0" applyFont="1"/>
    <xf numFmtId="0" fontId="17" fillId="0" borderId="0" xfId="0" applyFont="1"/>
    <xf numFmtId="0" fontId="27" fillId="0" borderId="0" xfId="2" applyFont="1"/>
    <xf numFmtId="0" fontId="27" fillId="0" borderId="0" xfId="2" applyFont="1" applyAlignment="1">
      <alignment horizontal="center"/>
    </xf>
    <xf numFmtId="0" fontId="3" fillId="0" borderId="0" xfId="2"/>
    <xf numFmtId="0" fontId="4" fillId="0" borderId="0" xfId="2" applyFont="1"/>
    <xf numFmtId="49" fontId="22" fillId="0" borderId="0" xfId="4" applyNumberFormat="1" applyFont="1" applyAlignment="1">
      <alignment vertical="top"/>
    </xf>
    <xf numFmtId="0" fontId="4" fillId="0" borderId="0" xfId="2" applyFont="1" applyAlignment="1">
      <alignment horizontal="center"/>
    </xf>
    <xf numFmtId="49" fontId="21" fillId="0" borderId="6" xfId="4" applyNumberFormat="1" applyFont="1" applyBorder="1" applyAlignment="1">
      <alignment vertical="center"/>
    </xf>
    <xf numFmtId="49" fontId="21" fillId="0" borderId="12" xfId="4" applyNumberFormat="1" applyFont="1" applyBorder="1" applyAlignment="1">
      <alignment vertical="center"/>
    </xf>
    <xf numFmtId="49" fontId="21" fillId="0" borderId="2" xfId="4" applyNumberFormat="1" applyFont="1" applyBorder="1" applyAlignment="1">
      <alignment horizontal="left" vertical="center"/>
    </xf>
    <xf numFmtId="49" fontId="21" fillId="0" borderId="13" xfId="4" applyNumberFormat="1" applyFont="1" applyBorder="1" applyAlignment="1">
      <alignment vertical="center"/>
    </xf>
    <xf numFmtId="49" fontId="21" fillId="0" borderId="0" xfId="4" applyNumberFormat="1" applyFont="1" applyAlignment="1">
      <alignment vertical="center"/>
    </xf>
    <xf numFmtId="49" fontId="23" fillId="0" borderId="0" xfId="4" applyNumberFormat="1" applyFont="1" applyAlignment="1">
      <alignment vertical="top"/>
    </xf>
    <xf numFmtId="49" fontId="21" fillId="0" borderId="0" xfId="4" applyNumberFormat="1" applyFont="1" applyAlignment="1">
      <alignment vertical="top"/>
    </xf>
    <xf numFmtId="0" fontId="2" fillId="2" borderId="6" xfId="0" applyFont="1" applyFill="1" applyBorder="1" applyAlignment="1">
      <alignment vertical="center"/>
    </xf>
    <xf numFmtId="0" fontId="2" fillId="2" borderId="5" xfId="0" applyFont="1" applyFill="1" applyBorder="1" applyAlignment="1">
      <alignment vertical="center"/>
    </xf>
    <xf numFmtId="0" fontId="0" fillId="2" borderId="5" xfId="0" applyFill="1" applyBorder="1" applyAlignment="1">
      <alignment vertical="center"/>
    </xf>
    <xf numFmtId="0" fontId="2" fillId="2" borderId="2" xfId="0" applyFont="1" applyFill="1" applyBorder="1" applyAlignment="1">
      <alignment horizontal="center" vertical="center" wrapText="1"/>
    </xf>
    <xf numFmtId="0" fontId="0" fillId="0" borderId="0" xfId="0" applyAlignment="1">
      <alignment vertical="center"/>
    </xf>
    <xf numFmtId="168" fontId="0" fillId="0" borderId="1" xfId="0" applyNumberFormat="1" applyBorder="1" applyAlignment="1">
      <alignment vertical="center" wrapText="1"/>
    </xf>
    <xf numFmtId="0" fontId="2" fillId="4" borderId="6" xfId="0" applyFont="1" applyFill="1" applyBorder="1" applyAlignment="1">
      <alignment vertical="center"/>
    </xf>
    <xf numFmtId="0" fontId="2" fillId="4" borderId="9" xfId="0" applyFont="1" applyFill="1" applyBorder="1" applyAlignment="1">
      <alignment vertical="center"/>
    </xf>
    <xf numFmtId="0" fontId="2" fillId="4" borderId="11" xfId="0" applyFont="1" applyFill="1" applyBorder="1" applyAlignment="1">
      <alignment vertical="center"/>
    </xf>
    <xf numFmtId="0" fontId="0" fillId="0" borderId="11" xfId="0" applyBorder="1"/>
    <xf numFmtId="0" fontId="2" fillId="6" borderId="13" xfId="0" applyFont="1" applyFill="1" applyBorder="1" applyAlignment="1">
      <alignment vertical="center"/>
    </xf>
    <xf numFmtId="0" fontId="2" fillId="6" borderId="5" xfId="0" applyFont="1" applyFill="1" applyBorder="1" applyAlignment="1">
      <alignment vertical="center"/>
    </xf>
    <xf numFmtId="0" fontId="0" fillId="6" borderId="5" xfId="0" applyFill="1" applyBorder="1"/>
    <xf numFmtId="167" fontId="12" fillId="6" borderId="5" xfId="0" applyNumberFormat="1" applyFont="1" applyFill="1" applyBorder="1"/>
    <xf numFmtId="0" fontId="0" fillId="6" borderId="3" xfId="0" applyFill="1" applyBorder="1"/>
    <xf numFmtId="168" fontId="0" fillId="6" borderId="1" xfId="0" applyNumberFormat="1" applyFill="1" applyBorder="1" applyAlignment="1">
      <alignmen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167" fontId="12" fillId="0" borderId="5" xfId="0" applyNumberFormat="1" applyFont="1" applyBorder="1" applyAlignment="1">
      <alignment horizontal="left"/>
    </xf>
    <xf numFmtId="0" fontId="0" fillId="0" borderId="3" xfId="0" applyBorder="1"/>
    <xf numFmtId="168" fontId="26" fillId="0" borderId="2" xfId="4" applyNumberFormat="1"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44" fontId="13" fillId="0" borderId="5" xfId="0" applyNumberFormat="1" applyFont="1" applyBorder="1" applyAlignment="1">
      <alignment horizontal="right" vertical="center"/>
    </xf>
    <xf numFmtId="167" fontId="3" fillId="4" borderId="5" xfId="0" applyNumberFormat="1" applyFont="1" applyFill="1" applyBorder="1" applyAlignment="1">
      <alignment vertical="center"/>
    </xf>
    <xf numFmtId="0" fontId="6" fillId="0" borderId="0" xfId="0" applyFont="1"/>
    <xf numFmtId="0" fontId="25" fillId="2" borderId="6" xfId="0" applyFont="1" applyFill="1" applyBorder="1" applyAlignment="1">
      <alignment vertical="center"/>
    </xf>
    <xf numFmtId="0" fontId="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3" xfId="0" applyFont="1" applyFill="1" applyBorder="1" applyAlignment="1">
      <alignment vertical="center" wrapText="1"/>
    </xf>
    <xf numFmtId="0" fontId="25" fillId="0" borderId="7" xfId="0" applyFont="1" applyBorder="1"/>
    <xf numFmtId="0" fontId="24" fillId="0" borderId="7" xfId="0" applyFont="1" applyBorder="1" applyAlignment="1">
      <alignment horizontal="center" vertical="center" wrapText="1"/>
    </xf>
    <xf numFmtId="0" fontId="4" fillId="0" borderId="7" xfId="4" applyFont="1" applyBorder="1" applyAlignment="1">
      <alignment horizontal="center" vertical="center" wrapText="1"/>
    </xf>
    <xf numFmtId="0" fontId="25" fillId="0" borderId="1" xfId="0" applyFont="1" applyBorder="1"/>
    <xf numFmtId="0" fontId="0" fillId="0" borderId="13" xfId="0" applyBorder="1"/>
    <xf numFmtId="0" fontId="0" fillId="0" borderId="4" xfId="0" applyBorder="1"/>
    <xf numFmtId="0" fontId="24" fillId="0" borderId="8" xfId="0" applyFont="1" applyBorder="1" applyAlignment="1">
      <alignment vertical="center" wrapText="1"/>
    </xf>
    <xf numFmtId="0" fontId="4" fillId="0" borderId="8" xfId="4" applyFont="1" applyBorder="1" applyAlignment="1">
      <alignment vertical="center" wrapText="1"/>
    </xf>
    <xf numFmtId="0" fontId="7" fillId="0" borderId="8" xfId="0" applyFont="1" applyBorder="1" applyAlignment="1">
      <alignment horizontal="center" vertical="center" wrapText="1"/>
    </xf>
    <xf numFmtId="0" fontId="15" fillId="0" borderId="8" xfId="0" applyFont="1" applyBorder="1" applyAlignment="1">
      <alignment horizontal="left" vertical="center"/>
    </xf>
    <xf numFmtId="0" fontId="12" fillId="0" borderId="7" xfId="0" applyFont="1" applyBorder="1" applyAlignment="1">
      <alignment horizontal="center" vertical="center"/>
    </xf>
    <xf numFmtId="0" fontId="0" fillId="0" borderId="7" xfId="0" applyBorder="1" applyAlignment="1">
      <alignment horizontal="center" vertical="center"/>
    </xf>
    <xf numFmtId="168" fontId="0" fillId="0" borderId="7" xfId="0" applyNumberFormat="1" applyBorder="1" applyAlignment="1">
      <alignment vertical="center" wrapText="1"/>
    </xf>
    <xf numFmtId="0" fontId="7" fillId="0" borderId="1" xfId="0" applyFont="1" applyBorder="1" applyAlignment="1">
      <alignment horizontal="center" vertical="center" wrapText="1"/>
    </xf>
    <xf numFmtId="0" fontId="15" fillId="0" borderId="13" xfId="0" applyFont="1" applyBorder="1" applyAlignment="1">
      <alignment horizontal="left" vertical="center"/>
    </xf>
    <xf numFmtId="0" fontId="12" fillId="0" borderId="4" xfId="0" applyFont="1" applyBorder="1" applyAlignment="1">
      <alignment vertical="center" wrapText="1"/>
    </xf>
    <xf numFmtId="0" fontId="12" fillId="0" borderId="4" xfId="0" applyFont="1" applyBorder="1" applyAlignment="1">
      <alignment horizontal="left" vertical="center" wrapText="1"/>
    </xf>
    <xf numFmtId="0" fontId="0" fillId="0" borderId="1" xfId="0" applyBorder="1" applyAlignment="1">
      <alignment horizontal="center" vertical="center" wrapText="1"/>
    </xf>
    <xf numFmtId="165" fontId="0" fillId="0" borderId="8" xfId="0" applyNumberFormat="1" applyBorder="1" applyAlignment="1">
      <alignment horizontal="left" wrapText="1"/>
    </xf>
    <xf numFmtId="8" fontId="0" fillId="0" borderId="1" xfId="0" applyNumberFormat="1" applyBorder="1" applyAlignment="1">
      <alignment horizontal="center" vertical="center" wrapText="1"/>
    </xf>
    <xf numFmtId="0" fontId="11" fillId="5" borderId="5" xfId="0" applyFont="1" applyFill="1" applyBorder="1" applyAlignment="1">
      <alignment vertical="center" wrapText="1"/>
    </xf>
    <xf numFmtId="169" fontId="2" fillId="5" borderId="2" xfId="0" applyNumberFormat="1" applyFont="1" applyFill="1" applyBorder="1" applyAlignment="1">
      <alignment vertical="center" wrapText="1"/>
    </xf>
    <xf numFmtId="0" fontId="11" fillId="5" borderId="3" xfId="0" applyFont="1" applyFill="1" applyBorder="1" applyAlignment="1">
      <alignment horizontal="right" vertical="center"/>
    </xf>
    <xf numFmtId="0" fontId="11" fillId="5" borderId="3" xfId="0" applyFont="1" applyFill="1" applyBorder="1" applyAlignment="1">
      <alignment vertical="center" wrapText="1"/>
    </xf>
    <xf numFmtId="0" fontId="10" fillId="0" borderId="10" xfId="0" applyFont="1" applyBorder="1"/>
    <xf numFmtId="0" fontId="9" fillId="0" borderId="10" xfId="0" applyFont="1" applyBorder="1"/>
    <xf numFmtId="0" fontId="10" fillId="0" borderId="10" xfId="0" applyFont="1" applyBorder="1" applyAlignment="1">
      <alignment horizontal="right"/>
    </xf>
    <xf numFmtId="0" fontId="8" fillId="0" borderId="10" xfId="0" applyFont="1" applyBorder="1" applyAlignment="1">
      <alignment horizontal="right"/>
    </xf>
    <xf numFmtId="0" fontId="28" fillId="2" borderId="6"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11"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lef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4" fillId="0" borderId="2" xfId="4" applyFont="1" applyBorder="1" applyAlignment="1">
      <alignment horizontal="center" vertical="center" wrapText="1"/>
    </xf>
    <xf numFmtId="0" fontId="0" fillId="0" borderId="2" xfId="0" applyBorder="1" applyAlignment="1">
      <alignment horizontal="center" vertical="center"/>
    </xf>
    <xf numFmtId="49" fontId="21" fillId="4" borderId="6" xfId="4" applyNumberFormat="1" applyFont="1" applyFill="1" applyBorder="1" applyAlignment="1">
      <alignment vertical="center"/>
    </xf>
    <xf numFmtId="49" fontId="21" fillId="4" borderId="5" xfId="4" applyNumberFormat="1" applyFont="1" applyFill="1" applyBorder="1" applyAlignment="1">
      <alignment vertical="center"/>
    </xf>
    <xf numFmtId="168" fontId="4" fillId="0" borderId="4" xfId="4" applyNumberFormat="1" applyFont="1" applyBorder="1" applyAlignment="1">
      <alignment vertical="center" wrapText="1"/>
    </xf>
    <xf numFmtId="0" fontId="11" fillId="5" borderId="5" xfId="0" applyFont="1" applyFill="1" applyBorder="1" applyAlignment="1">
      <alignment vertical="center"/>
    </xf>
    <xf numFmtId="0" fontId="11" fillId="5" borderId="5" xfId="0" applyFont="1" applyFill="1" applyBorder="1" applyAlignment="1">
      <alignment horizontal="right" vertical="center"/>
    </xf>
    <xf numFmtId="168" fontId="11" fillId="5" borderId="7" xfId="0" applyNumberFormat="1" applyFont="1" applyFill="1" applyBorder="1" applyAlignment="1">
      <alignment vertical="center"/>
    </xf>
    <xf numFmtId="166" fontId="0" fillId="0" borderId="0" xfId="0" applyNumberFormat="1"/>
    <xf numFmtId="0" fontId="11" fillId="5" borderId="1" xfId="0" applyFont="1" applyFill="1" applyBorder="1" applyAlignment="1">
      <alignment vertical="center" wrapText="1"/>
    </xf>
    <xf numFmtId="0" fontId="30" fillId="0" borderId="0" xfId="0" applyFont="1" applyAlignment="1">
      <alignment horizontal="left" vertical="center"/>
    </xf>
    <xf numFmtId="0" fontId="29" fillId="0" borderId="0" xfId="0" applyFont="1" applyAlignment="1">
      <alignment horizontal="center" vertical="center"/>
    </xf>
    <xf numFmtId="0" fontId="29" fillId="0" borderId="0" xfId="0" applyFont="1"/>
    <xf numFmtId="0" fontId="31"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0" fontId="34" fillId="0" borderId="0" xfId="0" applyFont="1"/>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11" fillId="5" borderId="5" xfId="0" applyFont="1" applyFill="1" applyBorder="1" applyAlignment="1">
      <alignment horizontal="right" vertical="center" wrapText="1"/>
    </xf>
    <xf numFmtId="0" fontId="11" fillId="5" borderId="3" xfId="0" applyFont="1" applyFill="1" applyBorder="1" applyAlignment="1">
      <alignment horizontal="righ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35" fillId="0" borderId="0" xfId="0" applyFont="1" applyAlignment="1">
      <alignment horizontal="left" wrapText="1"/>
    </xf>
    <xf numFmtId="0" fontId="40" fillId="0" borderId="0" xfId="2" applyFont="1" applyAlignment="1">
      <alignment horizontal="left" wrapText="1"/>
    </xf>
    <xf numFmtId="0" fontId="3" fillId="0" borderId="0" xfId="2" applyAlignment="1">
      <alignment horizontal="left"/>
    </xf>
    <xf numFmtId="14" fontId="29" fillId="3" borderId="0" xfId="0" applyNumberFormat="1" applyFont="1" applyFill="1" applyProtection="1">
      <protection locked="0"/>
    </xf>
  </cellXfs>
  <cellStyles count="5">
    <cellStyle name="Migliaia" xfId="1" builtinId="3"/>
    <cellStyle name="Migliaia 2" xfId="3" xr:uid="{00000000-0005-0000-0000-000001000000}"/>
    <cellStyle name="Normale" xfId="0" builtinId="0"/>
    <cellStyle name="Normale 2" xfId="2" xr:uid="{00000000-0005-0000-0000-000003000000}"/>
    <cellStyle name="Normale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zoomScale="150" zoomScaleNormal="150" workbookViewId="0">
      <selection activeCell="C47" sqref="C47"/>
    </sheetView>
  </sheetViews>
  <sheetFormatPr defaultRowHeight="15"/>
  <cols>
    <col min="1" max="1" width="15.42578125" customWidth="1"/>
    <col min="2" max="2" width="13" customWidth="1"/>
    <col min="3" max="3" width="40.85546875" customWidth="1"/>
    <col min="4" max="5" width="8.42578125" customWidth="1"/>
    <col min="6" max="6" width="33.7109375" customWidth="1"/>
    <col min="7" max="7" width="20.42578125" customWidth="1"/>
    <col min="8" max="8" width="13.28515625" bestFit="1" customWidth="1"/>
  </cols>
  <sheetData>
    <row r="1" spans="1:9">
      <c r="A1" s="9" t="s">
        <v>46</v>
      </c>
      <c r="B1" s="10"/>
      <c r="E1" s="10"/>
      <c r="F1" s="11"/>
      <c r="G1" s="11"/>
    </row>
    <row r="2" spans="1:9" ht="51" customHeight="1">
      <c r="A2" s="12"/>
      <c r="B2" s="10"/>
      <c r="C2" s="13"/>
      <c r="D2" s="13"/>
      <c r="E2" s="14"/>
      <c r="F2" s="15" t="s">
        <v>0</v>
      </c>
      <c r="H2" s="15"/>
      <c r="I2" s="15"/>
    </row>
    <row r="3" spans="1:9">
      <c r="A3" s="16" t="s">
        <v>28</v>
      </c>
      <c r="B3" s="17"/>
      <c r="C3" s="18"/>
      <c r="D3" s="18"/>
      <c r="E3" s="19"/>
      <c r="F3" s="20"/>
      <c r="G3" s="20"/>
    </row>
    <row r="4" spans="1:9">
      <c r="A4" s="21" t="s">
        <v>1</v>
      </c>
      <c r="B4" s="17"/>
      <c r="C4" s="18"/>
      <c r="D4" s="18"/>
      <c r="E4" s="18"/>
      <c r="F4" s="22"/>
      <c r="G4" s="22"/>
    </row>
    <row r="5" spans="1:9">
      <c r="A5" s="23"/>
      <c r="B5" s="23"/>
      <c r="C5" s="24"/>
      <c r="D5" s="24"/>
      <c r="E5" s="24"/>
      <c r="F5" s="23"/>
      <c r="G5" s="23"/>
    </row>
    <row r="6" spans="1:9">
      <c r="A6" s="25" t="s">
        <v>47</v>
      </c>
      <c r="B6" s="26"/>
      <c r="C6" s="27"/>
      <c r="D6" s="27"/>
      <c r="E6" s="27"/>
    </row>
    <row r="7" spans="1:9" s="28" customFormat="1" ht="27.75" customHeight="1">
      <c r="A7" s="136" t="s">
        <v>48</v>
      </c>
      <c r="B7" s="136"/>
      <c r="C7" s="136"/>
      <c r="D7" s="136"/>
      <c r="E7" s="136"/>
      <c r="F7" s="136"/>
      <c r="G7" s="136"/>
    </row>
    <row r="8" spans="1:9" s="28" customFormat="1" ht="20.100000000000001" customHeight="1">
      <c r="A8" s="29" t="s">
        <v>35</v>
      </c>
      <c r="B8" s="30"/>
      <c r="C8" s="30"/>
      <c r="D8" s="30"/>
      <c r="E8" s="30"/>
      <c r="F8" s="31"/>
      <c r="G8" s="31"/>
    </row>
    <row r="9" spans="1:9" s="28" customFormat="1" ht="15.75" customHeight="1">
      <c r="A9" s="29" t="s">
        <v>30</v>
      </c>
      <c r="B9" s="137">
        <v>9430028149</v>
      </c>
      <c r="C9" s="30"/>
      <c r="D9" s="30"/>
      <c r="E9" s="30"/>
      <c r="F9" s="31"/>
      <c r="G9" s="31"/>
    </row>
    <row r="10" spans="1:9" s="28" customFormat="1" ht="14.25" customHeight="1">
      <c r="A10" s="32" t="s">
        <v>31</v>
      </c>
      <c r="B10" s="32" t="s">
        <v>49</v>
      </c>
      <c r="D10" s="30"/>
      <c r="E10" s="30"/>
      <c r="F10" s="31"/>
      <c r="G10" s="31"/>
    </row>
    <row r="11" spans="1:9" ht="21.75" customHeight="1">
      <c r="A11" s="33"/>
      <c r="B11" s="33"/>
      <c r="C11" s="33"/>
      <c r="D11" s="34" t="s">
        <v>2</v>
      </c>
      <c r="E11" s="33"/>
      <c r="F11" s="35"/>
      <c r="G11" s="35"/>
    </row>
    <row r="12" spans="1:9" ht="24.75" customHeight="1">
      <c r="A12" s="36" t="s">
        <v>3</v>
      </c>
      <c r="B12" s="5"/>
      <c r="C12" s="1"/>
      <c r="D12" s="1"/>
      <c r="E12" s="1"/>
      <c r="F12" s="1"/>
      <c r="G12" s="2"/>
    </row>
    <row r="13" spans="1:9" ht="17.25" customHeight="1">
      <c r="A13" s="37" t="s">
        <v>4</v>
      </c>
      <c r="B13" s="5"/>
      <c r="C13" s="3"/>
      <c r="D13" s="3"/>
      <c r="E13" s="3"/>
      <c r="F13" s="3"/>
      <c r="G13" s="4"/>
    </row>
    <row r="14" spans="1:9" ht="18" customHeight="1">
      <c r="A14" s="38" t="s">
        <v>26</v>
      </c>
      <c r="B14" s="1"/>
      <c r="C14" s="1"/>
      <c r="D14" s="1"/>
      <c r="E14" s="1"/>
      <c r="F14" s="1"/>
      <c r="G14" s="2"/>
    </row>
    <row r="15" spans="1:9" ht="20.25" customHeight="1">
      <c r="A15" s="39" t="s">
        <v>5</v>
      </c>
      <c r="B15" s="5"/>
      <c r="C15" s="1"/>
      <c r="D15" s="1"/>
      <c r="E15" s="1"/>
      <c r="F15" s="1"/>
      <c r="G15" s="2"/>
    </row>
    <row r="16" spans="1:9" ht="20.25" customHeight="1">
      <c r="A16" s="39" t="s">
        <v>27</v>
      </c>
      <c r="B16" s="5"/>
      <c r="C16" s="1"/>
      <c r="D16" s="1"/>
      <c r="E16" s="1"/>
      <c r="F16" s="1"/>
      <c r="G16" s="2"/>
    </row>
    <row r="17" spans="1:7">
      <c r="A17" s="40"/>
      <c r="B17" s="40"/>
      <c r="C17" s="40"/>
      <c r="D17" s="40"/>
      <c r="E17" s="40"/>
      <c r="F17" s="40"/>
      <c r="G17" s="40"/>
    </row>
    <row r="18" spans="1:7" ht="20.100000000000001" customHeight="1">
      <c r="A18" s="41" t="s">
        <v>6</v>
      </c>
      <c r="B18" s="42"/>
      <c r="C18" s="42"/>
      <c r="D18" s="42"/>
      <c r="E18" s="42"/>
      <c r="F18" s="42"/>
      <c r="G18" s="42"/>
    </row>
    <row r="19" spans="1:7" ht="20.100000000000001" customHeight="1">
      <c r="A19" s="41" t="s">
        <v>12</v>
      </c>
      <c r="B19" s="42"/>
      <c r="C19" s="42"/>
      <c r="D19" s="42"/>
      <c r="E19" s="42"/>
      <c r="F19" s="42"/>
      <c r="G19" s="42"/>
    </row>
    <row r="20" spans="1:7" ht="21.75" customHeight="1">
      <c r="B20" s="42"/>
      <c r="C20" s="42"/>
      <c r="D20" s="34" t="s">
        <v>13</v>
      </c>
      <c r="E20" s="42"/>
      <c r="F20" s="42"/>
      <c r="G20" s="42"/>
    </row>
    <row r="21" spans="1:7" s="47" customFormat="1" ht="36.950000000000003" customHeight="1">
      <c r="A21" s="43" t="s">
        <v>17</v>
      </c>
      <c r="B21" s="44"/>
      <c r="C21" s="44"/>
      <c r="D21" s="44"/>
      <c r="E21" s="45"/>
      <c r="F21" s="44"/>
      <c r="G21" s="46" t="s">
        <v>16</v>
      </c>
    </row>
    <row r="22" spans="1:7" ht="35.25" customHeight="1">
      <c r="A22" s="132" t="s">
        <v>32</v>
      </c>
      <c r="B22" s="133"/>
      <c r="C22" s="133"/>
      <c r="D22" s="133"/>
      <c r="E22" s="133"/>
      <c r="F22" s="134"/>
      <c r="G22" s="48">
        <f>G35</f>
        <v>0</v>
      </c>
    </row>
    <row r="23" spans="1:7" ht="37.5" customHeight="1">
      <c r="A23" s="49" t="s">
        <v>33</v>
      </c>
      <c r="B23" s="50"/>
      <c r="C23" s="50"/>
      <c r="D23" s="50"/>
      <c r="E23" s="51"/>
      <c r="F23" s="52"/>
      <c r="G23" s="48">
        <f>G41</f>
        <v>0</v>
      </c>
    </row>
    <row r="24" spans="1:7" ht="27" customHeight="1">
      <c r="A24" s="53" t="s">
        <v>34</v>
      </c>
      <c r="B24" s="54"/>
      <c r="C24" s="54"/>
      <c r="D24" s="55"/>
      <c r="E24" s="56"/>
      <c r="F24" s="57"/>
      <c r="G24" s="58">
        <f>SUM(G22:G23)</f>
        <v>0</v>
      </c>
    </row>
    <row r="25" spans="1:7" ht="24.75" customHeight="1">
      <c r="A25" s="59" t="s">
        <v>20</v>
      </c>
      <c r="B25" s="60"/>
      <c r="C25" s="60"/>
      <c r="D25" s="60"/>
      <c r="E25" s="61"/>
      <c r="F25" s="62"/>
      <c r="G25" s="63">
        <v>6000</v>
      </c>
    </row>
    <row r="26" spans="1:7" ht="27" customHeight="1">
      <c r="A26" s="64" t="s">
        <v>21</v>
      </c>
      <c r="B26" s="65"/>
      <c r="C26" s="65"/>
      <c r="D26" s="66"/>
      <c r="E26" s="67"/>
      <c r="F26" s="62"/>
      <c r="G26" s="48">
        <f>G24+G25</f>
        <v>6000</v>
      </c>
    </row>
    <row r="27" spans="1:7" ht="12" customHeight="1">
      <c r="B27" s="42"/>
      <c r="C27" s="42"/>
      <c r="D27" s="34"/>
      <c r="E27" s="42"/>
      <c r="F27" s="42"/>
      <c r="G27" s="42"/>
    </row>
    <row r="28" spans="1:7" ht="21.75" customHeight="1">
      <c r="A28" s="41" t="s">
        <v>19</v>
      </c>
      <c r="B28" s="42"/>
      <c r="C28" s="42"/>
      <c r="D28" s="34"/>
      <c r="E28" s="42"/>
      <c r="F28" s="42"/>
      <c r="G28" s="42"/>
    </row>
    <row r="29" spans="1:7" ht="17.25">
      <c r="B29" s="68"/>
    </row>
    <row r="30" spans="1:7" ht="36.950000000000003" customHeight="1">
      <c r="A30" s="69" t="s">
        <v>15</v>
      </c>
      <c r="B30" s="45"/>
      <c r="C30" s="45"/>
      <c r="D30" s="70"/>
      <c r="E30" s="71"/>
      <c r="F30" s="72"/>
      <c r="G30" s="73"/>
    </row>
    <row r="31" spans="1:7" ht="27.75" customHeight="1">
      <c r="A31" s="74"/>
      <c r="B31" s="128" t="s">
        <v>9</v>
      </c>
      <c r="C31" s="129"/>
      <c r="D31" s="75" t="s">
        <v>7</v>
      </c>
      <c r="E31" s="75" t="s">
        <v>22</v>
      </c>
      <c r="F31" s="76" t="s">
        <v>23</v>
      </c>
      <c r="G31" s="76" t="s">
        <v>24</v>
      </c>
    </row>
    <row r="32" spans="1:7" ht="8.25" customHeight="1">
      <c r="A32" s="77"/>
      <c r="B32" s="78"/>
      <c r="C32" s="79"/>
      <c r="D32" s="80"/>
      <c r="E32" s="80"/>
      <c r="F32" s="81"/>
      <c r="G32" s="81"/>
    </row>
    <row r="33" spans="1:8" ht="24" customHeight="1">
      <c r="A33" s="82">
        <v>1</v>
      </c>
      <c r="B33" s="83" t="s">
        <v>36</v>
      </c>
      <c r="C33" s="28"/>
      <c r="D33" s="84" t="s">
        <v>8</v>
      </c>
      <c r="E33" s="85">
        <v>10</v>
      </c>
      <c r="F33" s="7"/>
      <c r="G33" s="86">
        <f>E33*F33</f>
        <v>0</v>
      </c>
    </row>
    <row r="34" spans="1:8" ht="20.25" customHeight="1">
      <c r="A34" s="87"/>
      <c r="B34" s="88" t="s">
        <v>39</v>
      </c>
      <c r="C34" s="89"/>
      <c r="D34" s="90"/>
      <c r="E34" s="91"/>
      <c r="F34" s="92"/>
      <c r="G34" s="93"/>
    </row>
    <row r="35" spans="1:8" ht="27" customHeight="1">
      <c r="A35" s="94"/>
      <c r="B35" s="94"/>
      <c r="C35" s="94"/>
      <c r="D35" s="130" t="s">
        <v>18</v>
      </c>
      <c r="E35" s="130"/>
      <c r="F35" s="131"/>
      <c r="G35" s="95">
        <f>SUM(G33:G34)</f>
        <v>0</v>
      </c>
    </row>
    <row r="36" spans="1:8" ht="15" customHeight="1">
      <c r="A36" s="94"/>
      <c r="B36" s="94"/>
      <c r="C36" s="94"/>
      <c r="D36" s="94"/>
      <c r="E36" s="94"/>
      <c r="F36" s="96" t="s">
        <v>37</v>
      </c>
      <c r="G36" s="97"/>
    </row>
    <row r="37" spans="1:8">
      <c r="A37" s="98"/>
      <c r="B37" s="98"/>
      <c r="C37" s="99"/>
      <c r="D37" s="99"/>
      <c r="E37" s="99"/>
      <c r="F37" s="100"/>
      <c r="G37" s="101"/>
    </row>
    <row r="38" spans="1:8" ht="36.950000000000003" customHeight="1">
      <c r="A38" s="102" t="s">
        <v>38</v>
      </c>
      <c r="B38" s="103"/>
      <c r="C38" s="103"/>
      <c r="D38" s="103"/>
      <c r="E38" s="103"/>
      <c r="F38" s="103"/>
      <c r="G38" s="104"/>
    </row>
    <row r="39" spans="1:8" ht="33" customHeight="1">
      <c r="A39" s="105" t="s">
        <v>40</v>
      </c>
      <c r="B39" s="106" t="s">
        <v>11</v>
      </c>
      <c r="C39" s="107" t="s">
        <v>41</v>
      </c>
      <c r="D39" s="108" t="s">
        <v>10</v>
      </c>
      <c r="E39" s="109"/>
      <c r="F39" s="110"/>
      <c r="G39" s="111" t="s">
        <v>25</v>
      </c>
    </row>
    <row r="40" spans="1:8" s="47" customFormat="1" ht="27" customHeight="1">
      <c r="A40" s="112">
        <v>9</v>
      </c>
      <c r="B40" s="112">
        <v>10</v>
      </c>
      <c r="C40" s="6">
        <v>450000</v>
      </c>
      <c r="D40" s="113"/>
      <c r="E40" s="114" t="s">
        <v>14</v>
      </c>
      <c r="F40" s="8"/>
      <c r="G40" s="115">
        <f>B40*C40*F40</f>
        <v>0</v>
      </c>
    </row>
    <row r="41" spans="1:8" ht="27" customHeight="1">
      <c r="A41" s="94"/>
      <c r="B41" s="94"/>
      <c r="C41" s="94"/>
      <c r="D41" s="94"/>
      <c r="E41" s="116"/>
      <c r="F41" s="117" t="s">
        <v>43</v>
      </c>
      <c r="G41" s="118">
        <f>SUM(G40:G40)</f>
        <v>0</v>
      </c>
      <c r="H41" s="119"/>
    </row>
    <row r="42" spans="1:8" ht="15" customHeight="1">
      <c r="A42" s="94"/>
      <c r="B42" s="94"/>
      <c r="C42" s="94"/>
      <c r="D42" s="94"/>
      <c r="E42" s="94"/>
      <c r="F42" s="117" t="s">
        <v>42</v>
      </c>
      <c r="G42" s="120"/>
    </row>
    <row r="44" spans="1:8" s="123" customFormat="1">
      <c r="A44" s="121"/>
      <c r="B44" s="121"/>
      <c r="C44" s="121"/>
      <c r="D44" s="122"/>
      <c r="E44" s="122"/>
      <c r="F44" s="122"/>
      <c r="G44" s="122"/>
    </row>
    <row r="45" spans="1:8" s="123" customFormat="1" ht="15" customHeight="1">
      <c r="A45" s="124"/>
      <c r="B45" s="123" t="s">
        <v>29</v>
      </c>
      <c r="C45" s="138"/>
      <c r="F45" s="123" t="s">
        <v>50</v>
      </c>
    </row>
    <row r="46" spans="1:8" s="123" customFormat="1" ht="15" customHeight="1">
      <c r="A46" s="124"/>
    </row>
    <row r="47" spans="1:8" s="123" customFormat="1" ht="15" customHeight="1">
      <c r="A47" s="124"/>
    </row>
    <row r="48" spans="1:8" s="123" customFormat="1" ht="15" customHeight="1">
      <c r="A48" s="125" t="s">
        <v>44</v>
      </c>
      <c r="B48" s="126"/>
      <c r="C48" s="127"/>
      <c r="D48" s="127"/>
      <c r="E48" s="127"/>
      <c r="F48" s="127"/>
    </row>
    <row r="49" spans="1:7" s="123" customFormat="1" ht="15" customHeight="1">
      <c r="A49" s="135" t="s">
        <v>45</v>
      </c>
      <c r="B49" s="135"/>
      <c r="C49" s="135"/>
      <c r="D49" s="135"/>
      <c r="E49" s="135"/>
      <c r="F49" s="135"/>
      <c r="G49" s="135"/>
    </row>
    <row r="50" spans="1:7" s="123" customFormat="1">
      <c r="A50" s="135"/>
      <c r="B50" s="135"/>
      <c r="C50" s="135"/>
      <c r="D50" s="135"/>
      <c r="E50" s="135"/>
      <c r="F50" s="135"/>
      <c r="G50" s="135"/>
    </row>
  </sheetData>
  <sheetProtection algorithmName="SHA-512" hashValue="VVqDjB4/7qDtJvFjVKy04bae83PGcFbU6Kf64t4CBggOfBknlMG7fX0dF+UP9Ag7L326/+QbA1813+7ZHE2K9Q==" saltValue="4AS879HBn8t5eBmyRhEk5w==" spinCount="100000" sheet="1" objects="1" scenarios="1"/>
  <mergeCells count="5">
    <mergeCell ref="B31:C31"/>
    <mergeCell ref="D35:F35"/>
    <mergeCell ref="A22:F22"/>
    <mergeCell ref="A49:G50"/>
    <mergeCell ref="A7:G7"/>
  </mergeCells>
  <pageMargins left="0.31496062992125984" right="0.31496062992125984" top="0.19685039370078741" bottom="0.19685039370078741"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lotto 1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Celani</dc:creator>
  <cp:lastModifiedBy>Celani Simona</cp:lastModifiedBy>
  <cp:lastPrinted>2022-09-28T09:31:43Z</cp:lastPrinted>
  <dcterms:created xsi:type="dcterms:W3CDTF">2017-10-20T07:13:57Z</dcterms:created>
  <dcterms:modified xsi:type="dcterms:W3CDTF">2022-10-06T11:48:06Z</dcterms:modified>
</cp:coreProperties>
</file>